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21\CUENTA PUBLICA 2021\Información Financiera 4to trim 2021\"/>
    </mc:Choice>
  </mc:AlternateContent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CA!$A$1:$H$64</definedName>
    <definedName name="_xlnm.Print_Area" localSheetId="3">CFG!$A$1:$H$54</definedName>
    <definedName name="_xlnm.Print_Area" localSheetId="0">COG!$A$1:$H$89</definedName>
    <definedName name="_xlnm.Print_Area" localSheetId="1">CTG!$A$1:$H$30</definedName>
  </definedNames>
  <calcPr calcId="162913"/>
</workbook>
</file>

<file path=xl/calcChain.xml><?xml version="1.0" encoding="utf-8"?>
<calcChain xmlns="http://schemas.openxmlformats.org/spreadsheetml/2006/main">
  <c r="H23" i="6" l="1"/>
  <c r="H13" i="6"/>
  <c r="H5" i="6"/>
  <c r="H42" i="5" l="1"/>
  <c r="G42" i="5"/>
  <c r="F42" i="5"/>
  <c r="E42" i="5"/>
  <c r="D42" i="5"/>
  <c r="C42" i="5"/>
  <c r="H52" i="4"/>
  <c r="G52" i="4"/>
  <c r="F52" i="4"/>
  <c r="E52" i="4"/>
  <c r="D52" i="4"/>
  <c r="C52" i="4"/>
  <c r="H30" i="4"/>
  <c r="G30" i="4"/>
  <c r="F30" i="4"/>
  <c r="E30" i="4"/>
  <c r="D30" i="4"/>
  <c r="C30" i="4"/>
  <c r="H16" i="8"/>
  <c r="G16" i="8"/>
  <c r="F16" i="8"/>
  <c r="E16" i="8"/>
  <c r="D16" i="8"/>
  <c r="C16" i="8"/>
  <c r="H77" i="6"/>
  <c r="G77" i="6"/>
  <c r="F77" i="6"/>
  <c r="E77" i="6"/>
  <c r="D77" i="6"/>
  <c r="C77" i="6"/>
  <c r="H16" i="4" l="1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<sst xmlns="http://schemas.openxmlformats.org/spreadsheetml/2006/main" count="211" uniqueCount="144">
  <si>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</si>
  <si>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</si>
  <si>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</si>
  <si>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</si>
  <si>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</si>
  <si>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</si>
  <si>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</si>
  <si>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</si>
  <si>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</si>
  <si>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</si>
  <si>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</si>
  <si>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</si>
  <si>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</si>
  <si>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</si>
  <si>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</si>
  <si>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</si>
  <si>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</si>
  <si>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</si>
  <si>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</si>
  <si>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</si>
  <si>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</si>
  <si>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</si>
  <si>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</si>
  <si>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</si>
  <si>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</si>
  <si>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</si>
  <si>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</si>
  <si>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</si>
  <si>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</si>
  <si>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</si>
  <si>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</si>
  <si>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</si>
  <si>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</si>
  <si>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</si>
  <si>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</si>
  <si>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</si>
  <si>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</si>
  <si>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</si>
  <si>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</si>
  <si>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</si>
  <si>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</si>
  <si>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</si>
  <si>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</si>
  <si>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</si>
  <si>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</si>
  <si>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</si>
  <si>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</si>
  <si>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</si>
  <si>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</si>
  <si>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</si>
  <si>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</si>
  <si>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</si>
  <si>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</si>
  <si>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</si>
  <si>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</si>
  <si>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</si>
  <si>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</si>
  <si>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</si>
  <si>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</si>
  <si>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</si>
  <si>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</si>
  <si>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</si>
  <si>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</si>
  <si>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</si>
  <si>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</si>
  <si>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</si>
  <si>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</si>
  <si>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</si>
  <si>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</si>
  <si>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</si>
  <si>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</si>
  <si>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</si>
  <si>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</si>
  <si>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</si>
  <si>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</si>
  <si>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</si>
  <si>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</si>
  <si>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</si>
  <si>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</si>
  <si>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</si>
  <si>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</si>
  <si>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</si>
  <si>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</si>
  <si>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</si>
  <si>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</si>
  <si>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</si>
  <si>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</si>
  <si>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</si>
  <si>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</si>
  <si>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</si>
  <si>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</si>
  <si>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</si>
  <si>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</si>
  <si>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</si>
  <si>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</si>
  <si>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</si>
  <si>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</si>
  <si>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</si>
  <si>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</si>
  <si>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</si>
  <si>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</si>
  <si>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</si>
  <si>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</si>
  <si>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</si>
  <si>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</si>
  <si>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</si>
  <si>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</si>
  <si>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</si>
  <si>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</si>
  <si>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</si>
  <si>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</si>
  <si>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</si>
  <si>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</si>
  <si>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</si>
  <si>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</si>
  <si>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</si>
  <si>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</si>
  <si>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</si>
  <si>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</si>
  <si>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</si>
  <si>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</si>
  <si>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</si>
  <si>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</si>
  <si>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</si>
  <si>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</si>
  <si>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</si>
  <si>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</si>
  <si>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</si>
  <si>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DIRECCIONGENERAL</t>
  </si>
  <si>
    <t>DIRECCIONDEADMINISTRACIONYFINANZAS</t>
  </si>
  <si>
    <t>COORDINACIONDECOMUNICACIÓNYRELACIONE</t>
  </si>
  <si>
    <t>DIRECCIONDEDESARROLLODELASARTES</t>
  </si>
  <si>
    <t>DIRECCIONDESARROLLOACADEMICO</t>
  </si>
  <si>
    <t>DIRECCIONDEFOMENTOCULTURALYPATRIMON</t>
  </si>
  <si>
    <t>DIRECCIONDEINFRASTRUCTURAYSERVICIOS</t>
  </si>
  <si>
    <t>Bajo protesta de decir verdad declaramos que los Estados Financieros y sus notas, son razonablemente correctos y son responsabilidad del emisor.</t>
  </si>
  <si>
    <t>DIRECTORA DE ADMINISTRACIÓN, FINANZAS Y ASUNTOS JURÍDICOS
LIC. LIZBETH OROZCO ÁLVAREZ</t>
  </si>
  <si>
    <t>Instituto Cultural de León
Estado Analítico del Ejercicio del Presupuesto de Egresos
Clasificación por Objeto del Gasto (Capítulo y Concepto)
Del 01 de enero al 31 de diciembre de 2021</t>
  </si>
  <si>
    <t>Instituto Cultural de León
Estado Analítico del Ejercicio del Presupuesto de Egresos
Clasificación Económica (por Tipo de Gasto)
Del 01 de enero al 31 de diciembre de 2021</t>
  </si>
  <si>
    <t xml:space="preserve">   DIRECTOR GENERAL
LIC. MARIO ESTEBAN MÉNDEZ MANRIQUE</t>
  </si>
  <si>
    <t>Instituto Cultural de León
Estado Analítico del Ejercicio del Presupuesto de Egresos
Clasificación Administrativa
Del 01 de enero al 31 de diciembre de 2021</t>
  </si>
  <si>
    <t>Gobierno (Federal/Estatal/Municipal) de León / Instituto Cultural de León
Estado Analítico del Ejercicio del Presupuesto de Egresos
Clasificación Administrativa
Del 01 de enero al 31 de diciembre de 2021</t>
  </si>
  <si>
    <t>Sector Paraestatal del Gobierno (Federal/Estatal/Municipal) de León / Instituto Cultural de León
Estado Analítico del Ejercicio del Presupuesto de Egresos
Clasificación Administrativa
Del 01 de enero al 31 de diciembre de 2021</t>
  </si>
  <si>
    <t>Instituto Cultural de León
Estado Analítico del Ejercicio del Presupuesto de Egresos
Clasificación Funcional (Finalidad y Función)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</si>
</sst>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4" fontId="2" fillId="0" borderId="15" xfId="0" applyNumberFormat="1" applyFont="1" applyBorder="1" applyAlignment="1" applyProtection="1">
      <alignment horizontal="right"/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4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0" xfId="8" applyFont="1" applyAlignment="1" applyProtection="1">
      <alignment vertical="top"/>
    </xf>
    <xf numFmtId="0" fontId="2" fillId="0" borderId="0" xfId="8" applyFont="1" applyAlignment="1">
      <alignment vertical="top" wrapText="1"/>
    </xf>
    <xf numFmtId="4" fontId="2" fillId="0" borderId="0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2" fillId="0" borderId="0" xfId="8" applyFont="1" applyFill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ill="1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Fill="1" applyAlignment="1" applyProtection="1">
      <alignment horizontal="left" vertical="top" wrapText="1" indent="5"/>
      <protection locked="0"/>
    </xf>
    <xf numFmtId="0" fontId="2" fillId="0" borderId="0" xfId="8" applyFont="1" applyFill="1" applyAlignment="1" applyProtection="1">
      <alignment vertical="top" wrapText="1"/>
      <protection locked="0"/>
    </xf>
    <xf numFmtId="4" fontId="7" fillId="0" borderId="0" xfId="0" applyNumberFormat="1" applyFont="1" applyFill="1" applyAlignment="1">
      <alignment wrapText="1"/>
    </xf>
    <xf numFmtId="4" fontId="2" fillId="0" borderId="0" xfId="8" applyNumberFormat="1" applyFont="1" applyFill="1" applyAlignment="1" applyProtection="1">
      <alignment horizontal="left" vertical="top" wrapText="1" indent="5"/>
      <protection locked="0"/>
    </xf>
    <xf numFmtId="0" fontId="2" fillId="0" borderId="0" xfId="8" applyFont="1" applyAlignment="1" applyProtection="1">
      <alignment horizontal="left" vertical="top" wrapText="1" indent="5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 applyProtection="1">
      <alignment vertical="top"/>
      <protection locked="0"/>
    </xf>
    <xf numFmtId="4" fontId="2" fillId="0" borderId="15" xfId="0" applyNumberFormat="1" applyFont="1" applyFill="1" applyBorder="1" applyAlignment="1" applyProtection="1">
      <alignment horizontal="right"/>
      <protection locked="0"/>
    </xf>
    <xf numFmtId="4" fontId="2" fillId="0" borderId="4" xfId="0" applyNumberFormat="1" applyFont="1" applyFill="1" applyBorder="1" applyAlignment="1" applyProtection="1">
      <alignment horizontal="right"/>
      <protection locked="0"/>
    </xf>
    <xf numFmtId="4" fontId="6" fillId="0" borderId="15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abSelected="1" workbookViewId="0">
      <selection activeCell="H77" sqref="H7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9" ht="50.1" customHeight="1" x14ac:dyDescent="0.2">
      <c r="A1" s="72" t="s">
        <v>137</v>
      </c>
      <c r="B1" s="73"/>
      <c r="C1" s="73"/>
      <c r="D1" s="73"/>
      <c r="E1" s="73"/>
      <c r="F1" s="73"/>
      <c r="G1" s="73"/>
      <c r="H1" s="74"/>
    </row>
    <row r="2" spans="1:9" x14ac:dyDescent="0.2">
      <c r="A2" s="77" t="s">
        <v>54</v>
      </c>
      <c r="B2" s="78"/>
      <c r="C2" s="72" t="s">
        <v>60</v>
      </c>
      <c r="D2" s="73"/>
      <c r="E2" s="73"/>
      <c r="F2" s="73"/>
      <c r="G2" s="74"/>
      <c r="H2" s="75" t="s">
        <v>59</v>
      </c>
    </row>
    <row r="3" spans="1:9" ht="24.95" customHeight="1" x14ac:dyDescent="0.2">
      <c r="A3" s="79"/>
      <c r="B3" s="8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6"/>
    </row>
    <row r="4" spans="1:9" x14ac:dyDescent="0.2">
      <c r="A4" s="81"/>
      <c r="B4" s="8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9" x14ac:dyDescent="0.2">
      <c r="A5" s="48" t="s">
        <v>61</v>
      </c>
      <c r="B5" s="7"/>
      <c r="C5" s="71">
        <v>53549049</v>
      </c>
      <c r="D5" s="71">
        <v>-1146182.1100000003</v>
      </c>
      <c r="E5" s="71">
        <v>52402866.890000001</v>
      </c>
      <c r="F5" s="71">
        <v>50896131.849999994</v>
      </c>
      <c r="G5" s="71">
        <v>50896131.849999994</v>
      </c>
      <c r="H5" s="71">
        <f>SUM(H6:H12)</f>
        <v>1506735.040000001</v>
      </c>
    </row>
    <row r="6" spans="1:9" x14ac:dyDescent="0.2">
      <c r="A6" s="5"/>
      <c r="B6" s="11" t="s">
        <v>70</v>
      </c>
      <c r="C6" s="68">
        <v>22865051</v>
      </c>
      <c r="D6" s="68">
        <v>383605.55</v>
      </c>
      <c r="E6" s="68">
        <v>23248656.550000001</v>
      </c>
      <c r="F6" s="69">
        <v>22347733.960000001</v>
      </c>
      <c r="G6" s="68">
        <v>22347733.960000001</v>
      </c>
      <c r="H6" s="15">
        <v>900922.58999999985</v>
      </c>
      <c r="I6" s="84"/>
    </row>
    <row r="7" spans="1:9" x14ac:dyDescent="0.2">
      <c r="A7" s="5"/>
      <c r="B7" s="11" t="s">
        <v>71</v>
      </c>
      <c r="C7" s="68">
        <v>7924297</v>
      </c>
      <c r="D7" s="68">
        <v>-941958.67</v>
      </c>
      <c r="E7" s="68">
        <v>6982338.3300000001</v>
      </c>
      <c r="F7" s="69">
        <v>6982338.3300000001</v>
      </c>
      <c r="G7" s="68">
        <v>6982338.3300000001</v>
      </c>
      <c r="H7" s="15">
        <v>0</v>
      </c>
    </row>
    <row r="8" spans="1:9" x14ac:dyDescent="0.2">
      <c r="A8" s="5"/>
      <c r="B8" s="11" t="s">
        <v>72</v>
      </c>
      <c r="C8" s="68">
        <v>4949732</v>
      </c>
      <c r="D8" s="68">
        <v>-251938.07</v>
      </c>
      <c r="E8" s="68">
        <v>4697793.93</v>
      </c>
      <c r="F8" s="69">
        <v>4697793.93</v>
      </c>
      <c r="G8" s="68">
        <v>4697793.93</v>
      </c>
      <c r="H8" s="15">
        <v>0</v>
      </c>
    </row>
    <row r="9" spans="1:9" x14ac:dyDescent="0.2">
      <c r="A9" s="5"/>
      <c r="B9" s="11" t="s">
        <v>35</v>
      </c>
      <c r="C9" s="68">
        <v>7908636</v>
      </c>
      <c r="D9" s="68">
        <v>-946679.74</v>
      </c>
      <c r="E9" s="68">
        <v>6961956.2599999998</v>
      </c>
      <c r="F9" s="69">
        <v>6961956.2599999998</v>
      </c>
      <c r="G9" s="68">
        <v>6961956.2599999998</v>
      </c>
      <c r="H9" s="15">
        <v>0</v>
      </c>
    </row>
    <row r="10" spans="1:9" x14ac:dyDescent="0.2">
      <c r="A10" s="5"/>
      <c r="B10" s="11" t="s">
        <v>73</v>
      </c>
      <c r="C10" s="68">
        <v>9901333</v>
      </c>
      <c r="D10" s="68">
        <v>610788.81999999995</v>
      </c>
      <c r="E10" s="68">
        <v>10512121.82</v>
      </c>
      <c r="F10" s="69">
        <v>9906309.3699999992</v>
      </c>
      <c r="G10" s="68">
        <v>9906309.3699999992</v>
      </c>
      <c r="H10" s="15">
        <v>605812.45000000112</v>
      </c>
    </row>
    <row r="11" spans="1:9" x14ac:dyDescent="0.2">
      <c r="A11" s="5"/>
      <c r="B11" s="11" t="s">
        <v>36</v>
      </c>
      <c r="C11" s="68">
        <v>0</v>
      </c>
      <c r="D11" s="68">
        <v>0</v>
      </c>
      <c r="E11" s="68">
        <v>0</v>
      </c>
      <c r="F11" s="69">
        <v>0</v>
      </c>
      <c r="G11" s="68">
        <v>0</v>
      </c>
      <c r="H11" s="15">
        <v>0</v>
      </c>
    </row>
    <row r="12" spans="1:9" x14ac:dyDescent="0.2">
      <c r="A12" s="5"/>
      <c r="B12" s="11" t="s">
        <v>74</v>
      </c>
      <c r="C12" s="68">
        <v>0</v>
      </c>
      <c r="D12" s="68">
        <v>0</v>
      </c>
      <c r="E12" s="68">
        <v>0</v>
      </c>
      <c r="F12" s="69">
        <v>0</v>
      </c>
      <c r="G12" s="68">
        <v>0</v>
      </c>
      <c r="H12" s="15">
        <v>0</v>
      </c>
    </row>
    <row r="13" spans="1:9" x14ac:dyDescent="0.2">
      <c r="A13" s="48" t="s">
        <v>62</v>
      </c>
      <c r="B13" s="7"/>
      <c r="C13" s="70">
        <v>1445092</v>
      </c>
      <c r="D13" s="70">
        <v>85749.999999999971</v>
      </c>
      <c r="E13" s="70">
        <v>1530842</v>
      </c>
      <c r="F13" s="70">
        <v>1530842</v>
      </c>
      <c r="G13" s="70">
        <v>1529782</v>
      </c>
      <c r="H13" s="70">
        <f>+E13-F13</f>
        <v>0</v>
      </c>
    </row>
    <row r="14" spans="1:9" x14ac:dyDescent="0.2">
      <c r="A14" s="5"/>
      <c r="B14" s="11" t="s">
        <v>75</v>
      </c>
      <c r="C14" s="68">
        <v>817383</v>
      </c>
      <c r="D14" s="68">
        <v>30521.37</v>
      </c>
      <c r="E14" s="68">
        <v>847904.37</v>
      </c>
      <c r="F14" s="69">
        <v>847904.37</v>
      </c>
      <c r="G14" s="68">
        <v>846844.37</v>
      </c>
      <c r="H14" s="15">
        <v>0</v>
      </c>
    </row>
    <row r="15" spans="1:9" x14ac:dyDescent="0.2">
      <c r="A15" s="5"/>
      <c r="B15" s="11" t="s">
        <v>76</v>
      </c>
      <c r="C15" s="68">
        <v>95001</v>
      </c>
      <c r="D15" s="68">
        <v>135613.18</v>
      </c>
      <c r="E15" s="68">
        <v>230614.18</v>
      </c>
      <c r="F15" s="69">
        <v>230614.18</v>
      </c>
      <c r="G15" s="68">
        <v>230614.18</v>
      </c>
      <c r="H15" s="15">
        <v>0</v>
      </c>
    </row>
    <row r="16" spans="1:9" x14ac:dyDescent="0.2">
      <c r="A16" s="5"/>
      <c r="B16" s="11" t="s">
        <v>77</v>
      </c>
      <c r="C16" s="68">
        <v>0</v>
      </c>
      <c r="D16" s="68">
        <v>0</v>
      </c>
      <c r="E16" s="68">
        <v>0</v>
      </c>
      <c r="F16" s="69">
        <v>0</v>
      </c>
      <c r="G16" s="68">
        <v>0</v>
      </c>
      <c r="H16" s="15">
        <v>0</v>
      </c>
    </row>
    <row r="17" spans="1:8" x14ac:dyDescent="0.2">
      <c r="A17" s="5"/>
      <c r="B17" s="11" t="s">
        <v>78</v>
      </c>
      <c r="C17" s="68">
        <v>61248</v>
      </c>
      <c r="D17" s="68">
        <v>18709.71</v>
      </c>
      <c r="E17" s="68">
        <v>79957.710000000006</v>
      </c>
      <c r="F17" s="69">
        <v>79957.710000000006</v>
      </c>
      <c r="G17" s="68">
        <v>79957.710000000006</v>
      </c>
      <c r="H17" s="15">
        <v>0</v>
      </c>
    </row>
    <row r="18" spans="1:8" x14ac:dyDescent="0.2">
      <c r="A18" s="5"/>
      <c r="B18" s="11" t="s">
        <v>79</v>
      </c>
      <c r="C18" s="68">
        <v>0</v>
      </c>
      <c r="D18" s="68">
        <v>0</v>
      </c>
      <c r="E18" s="68">
        <v>0</v>
      </c>
      <c r="F18" s="69">
        <v>0</v>
      </c>
      <c r="G18" s="68">
        <v>0</v>
      </c>
      <c r="H18" s="15">
        <v>0</v>
      </c>
    </row>
    <row r="19" spans="1:8" x14ac:dyDescent="0.2">
      <c r="A19" s="5"/>
      <c r="B19" s="11" t="s">
        <v>80</v>
      </c>
      <c r="C19" s="68">
        <v>471460</v>
      </c>
      <c r="D19" s="68">
        <v>-135260.89000000001</v>
      </c>
      <c r="E19" s="68">
        <v>336199.11</v>
      </c>
      <c r="F19" s="69">
        <v>336199.11</v>
      </c>
      <c r="G19" s="68">
        <v>336199.11</v>
      </c>
      <c r="H19" s="15">
        <v>0</v>
      </c>
    </row>
    <row r="20" spans="1:8" x14ac:dyDescent="0.2">
      <c r="A20" s="5"/>
      <c r="B20" s="11" t="s">
        <v>81</v>
      </c>
      <c r="C20" s="68">
        <v>0</v>
      </c>
      <c r="D20" s="68">
        <v>0</v>
      </c>
      <c r="E20" s="68">
        <v>0</v>
      </c>
      <c r="F20" s="69">
        <v>0</v>
      </c>
      <c r="G20" s="68">
        <v>0</v>
      </c>
      <c r="H20" s="15">
        <v>0</v>
      </c>
    </row>
    <row r="21" spans="1:8" x14ac:dyDescent="0.2">
      <c r="A21" s="5"/>
      <c r="B21" s="11" t="s">
        <v>82</v>
      </c>
      <c r="C21" s="68">
        <v>0</v>
      </c>
      <c r="D21" s="68">
        <v>0</v>
      </c>
      <c r="E21" s="68">
        <v>0</v>
      </c>
      <c r="F21" s="69">
        <v>0</v>
      </c>
      <c r="G21" s="68">
        <v>0</v>
      </c>
      <c r="H21" s="15">
        <v>0</v>
      </c>
    </row>
    <row r="22" spans="1:8" x14ac:dyDescent="0.2">
      <c r="A22" s="5"/>
      <c r="B22" s="11" t="s">
        <v>83</v>
      </c>
      <c r="C22" s="68">
        <v>0</v>
      </c>
      <c r="D22" s="68">
        <v>36166.629999999997</v>
      </c>
      <c r="E22" s="68">
        <v>36166.629999999997</v>
      </c>
      <c r="F22" s="69">
        <v>36166.629999999997</v>
      </c>
      <c r="G22" s="68">
        <v>36166.629999999997</v>
      </c>
      <c r="H22" s="15">
        <v>0</v>
      </c>
    </row>
    <row r="23" spans="1:8" x14ac:dyDescent="0.2">
      <c r="A23" s="48" t="s">
        <v>63</v>
      </c>
      <c r="B23" s="7"/>
      <c r="C23" s="70">
        <v>13073865</v>
      </c>
      <c r="D23" s="70">
        <v>13714774.75</v>
      </c>
      <c r="E23" s="70">
        <v>26788639.75</v>
      </c>
      <c r="F23" s="70">
        <v>26583114.129999999</v>
      </c>
      <c r="G23" s="70">
        <v>26111647.439999998</v>
      </c>
      <c r="H23" s="70">
        <f>+E23-F23</f>
        <v>205525.62000000104</v>
      </c>
    </row>
    <row r="24" spans="1:8" x14ac:dyDescent="0.2">
      <c r="A24" s="5"/>
      <c r="B24" s="11" t="s">
        <v>84</v>
      </c>
      <c r="C24" s="68">
        <v>1835313</v>
      </c>
      <c r="D24" s="68">
        <v>73595.259999999995</v>
      </c>
      <c r="E24" s="68">
        <v>1908908.26</v>
      </c>
      <c r="F24" s="69">
        <v>1908908.26</v>
      </c>
      <c r="G24" s="68">
        <v>1776038.75</v>
      </c>
      <c r="H24" s="15">
        <v>0</v>
      </c>
    </row>
    <row r="25" spans="1:8" x14ac:dyDescent="0.2">
      <c r="A25" s="5"/>
      <c r="B25" s="11" t="s">
        <v>85</v>
      </c>
      <c r="C25" s="68">
        <v>15898</v>
      </c>
      <c r="D25" s="68">
        <v>2665.82</v>
      </c>
      <c r="E25" s="68">
        <v>18563.82</v>
      </c>
      <c r="F25" s="69">
        <v>18563.82</v>
      </c>
      <c r="G25" s="68">
        <v>18563.82</v>
      </c>
      <c r="H25" s="15">
        <v>0</v>
      </c>
    </row>
    <row r="26" spans="1:8" x14ac:dyDescent="0.2">
      <c r="A26" s="5"/>
      <c r="B26" s="11" t="s">
        <v>86</v>
      </c>
      <c r="C26" s="68">
        <v>382657</v>
      </c>
      <c r="D26" s="68">
        <v>521929.63</v>
      </c>
      <c r="E26" s="68">
        <v>904586.63</v>
      </c>
      <c r="F26" s="69">
        <v>904586.63</v>
      </c>
      <c r="G26" s="68">
        <v>872106.63</v>
      </c>
      <c r="H26" s="15">
        <v>0</v>
      </c>
    </row>
    <row r="27" spans="1:8" x14ac:dyDescent="0.2">
      <c r="A27" s="5"/>
      <c r="B27" s="11" t="s">
        <v>87</v>
      </c>
      <c r="C27" s="68">
        <v>170875</v>
      </c>
      <c r="D27" s="68">
        <v>-61302.94</v>
      </c>
      <c r="E27" s="68">
        <v>109572.06</v>
      </c>
      <c r="F27" s="69">
        <v>109572.06</v>
      </c>
      <c r="G27" s="68">
        <v>109572.06</v>
      </c>
      <c r="H27" s="15">
        <v>0</v>
      </c>
    </row>
    <row r="28" spans="1:8" x14ac:dyDescent="0.2">
      <c r="A28" s="5"/>
      <c r="B28" s="11" t="s">
        <v>88</v>
      </c>
      <c r="C28" s="68">
        <v>1349426</v>
      </c>
      <c r="D28" s="68">
        <v>170085.78</v>
      </c>
      <c r="E28" s="68">
        <v>1519511.78</v>
      </c>
      <c r="F28" s="69">
        <v>1519511.78</v>
      </c>
      <c r="G28" s="68">
        <v>1519511.78</v>
      </c>
      <c r="H28" s="15">
        <v>0</v>
      </c>
    </row>
    <row r="29" spans="1:8" x14ac:dyDescent="0.2">
      <c r="A29" s="5"/>
      <c r="B29" s="11" t="s">
        <v>89</v>
      </c>
      <c r="C29" s="68">
        <v>22631</v>
      </c>
      <c r="D29" s="68">
        <v>955981.92</v>
      </c>
      <c r="E29" s="68">
        <v>978612.92</v>
      </c>
      <c r="F29" s="69">
        <v>978612.92</v>
      </c>
      <c r="G29" s="68">
        <v>918429.3</v>
      </c>
      <c r="H29" s="15">
        <v>0</v>
      </c>
    </row>
    <row r="30" spans="1:8" x14ac:dyDescent="0.2">
      <c r="A30" s="5"/>
      <c r="B30" s="11" t="s">
        <v>90</v>
      </c>
      <c r="C30" s="68">
        <v>12002</v>
      </c>
      <c r="D30" s="68">
        <v>83068.600000000006</v>
      </c>
      <c r="E30" s="68">
        <v>95070.6</v>
      </c>
      <c r="F30" s="69">
        <v>95070.6</v>
      </c>
      <c r="G30" s="68">
        <v>95070.6</v>
      </c>
      <c r="H30" s="15">
        <v>0</v>
      </c>
    </row>
    <row r="31" spans="1:8" x14ac:dyDescent="0.2">
      <c r="A31" s="5"/>
      <c r="B31" s="11" t="s">
        <v>91</v>
      </c>
      <c r="C31" s="68">
        <v>3042833</v>
      </c>
      <c r="D31" s="68">
        <v>9947744.0800000001</v>
      </c>
      <c r="E31" s="68">
        <v>12990577.08</v>
      </c>
      <c r="F31" s="69">
        <v>12835318.060000001</v>
      </c>
      <c r="G31" s="68">
        <v>12589384.5</v>
      </c>
      <c r="H31" s="15">
        <v>155259.01999999955</v>
      </c>
    </row>
    <row r="32" spans="1:8" x14ac:dyDescent="0.2">
      <c r="A32" s="5"/>
      <c r="B32" s="11" t="s">
        <v>19</v>
      </c>
      <c r="C32" s="68">
        <v>6242230</v>
      </c>
      <c r="D32" s="68">
        <v>2021006.6</v>
      </c>
      <c r="E32" s="68">
        <v>8263236.5999999996</v>
      </c>
      <c r="F32" s="69">
        <v>8212970</v>
      </c>
      <c r="G32" s="68">
        <v>8212970</v>
      </c>
      <c r="H32" s="15">
        <v>50266.599999999627</v>
      </c>
    </row>
    <row r="33" spans="1:8" x14ac:dyDescent="0.2">
      <c r="A33" s="48" t="s">
        <v>64</v>
      </c>
      <c r="B33" s="7"/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48" t="s">
        <v>65</v>
      </c>
      <c r="B43" s="7"/>
      <c r="C43" s="70">
        <v>0</v>
      </c>
      <c r="D43" s="70">
        <v>207083.88</v>
      </c>
      <c r="E43" s="70">
        <v>207083.88</v>
      </c>
      <c r="F43" s="70">
        <v>207083.88</v>
      </c>
      <c r="G43" s="70">
        <v>199803.88</v>
      </c>
      <c r="H43" s="70">
        <v>0</v>
      </c>
    </row>
    <row r="44" spans="1:8" x14ac:dyDescent="0.2">
      <c r="A44" s="5"/>
      <c r="B44" s="11" t="s">
        <v>99</v>
      </c>
      <c r="C44" s="68">
        <v>0</v>
      </c>
      <c r="D44" s="68">
        <v>160726.67000000001</v>
      </c>
      <c r="E44" s="68">
        <v>160726.67000000001</v>
      </c>
      <c r="F44" s="68">
        <v>160726.67000000001</v>
      </c>
      <c r="G44" s="68">
        <v>153446.67000000001</v>
      </c>
      <c r="H44" s="15">
        <v>0</v>
      </c>
    </row>
    <row r="45" spans="1:8" x14ac:dyDescent="0.2">
      <c r="A45" s="5"/>
      <c r="B45" s="11" t="s">
        <v>100</v>
      </c>
      <c r="C45" s="68">
        <v>0</v>
      </c>
      <c r="D45" s="68">
        <v>39202.9</v>
      </c>
      <c r="E45" s="68">
        <v>39202.9</v>
      </c>
      <c r="F45" s="68">
        <v>39202.9</v>
      </c>
      <c r="G45" s="68">
        <v>39202.9</v>
      </c>
      <c r="H45" s="15">
        <v>0</v>
      </c>
    </row>
    <row r="46" spans="1:8" x14ac:dyDescent="0.2">
      <c r="A46" s="5"/>
      <c r="B46" s="11" t="s">
        <v>101</v>
      </c>
      <c r="C46" s="68">
        <v>0</v>
      </c>
      <c r="D46" s="68">
        <v>0</v>
      </c>
      <c r="E46" s="68">
        <v>0</v>
      </c>
      <c r="F46" s="68">
        <v>0</v>
      </c>
      <c r="G46" s="68">
        <v>0</v>
      </c>
      <c r="H46" s="15">
        <v>0</v>
      </c>
    </row>
    <row r="47" spans="1:8" x14ac:dyDescent="0.2">
      <c r="A47" s="5"/>
      <c r="B47" s="11" t="s">
        <v>102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15">
        <v>0</v>
      </c>
    </row>
    <row r="48" spans="1:8" x14ac:dyDescent="0.2">
      <c r="A48" s="5"/>
      <c r="B48" s="11" t="s">
        <v>103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15">
        <v>0</v>
      </c>
    </row>
    <row r="49" spans="1:8" x14ac:dyDescent="0.2">
      <c r="A49" s="5"/>
      <c r="B49" s="11" t="s">
        <v>104</v>
      </c>
      <c r="C49" s="68">
        <v>0</v>
      </c>
      <c r="D49" s="68">
        <v>7154.31</v>
      </c>
      <c r="E49" s="68">
        <v>7154.31</v>
      </c>
      <c r="F49" s="68">
        <v>7154.31</v>
      </c>
      <c r="G49" s="68">
        <v>7154.31</v>
      </c>
      <c r="H49" s="15">
        <v>0</v>
      </c>
    </row>
    <row r="50" spans="1:8" x14ac:dyDescent="0.2">
      <c r="A50" s="5"/>
      <c r="B50" s="11" t="s">
        <v>105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15">
        <v>0</v>
      </c>
    </row>
    <row r="51" spans="1:8" x14ac:dyDescent="0.2">
      <c r="A51" s="5"/>
      <c r="B51" s="11" t="s">
        <v>106</v>
      </c>
      <c r="C51" s="68">
        <v>0</v>
      </c>
      <c r="D51" s="68">
        <v>0</v>
      </c>
      <c r="E51" s="69">
        <v>0</v>
      </c>
      <c r="F51" s="68">
        <v>0</v>
      </c>
      <c r="G51" s="68">
        <v>0</v>
      </c>
      <c r="H51" s="15">
        <v>0</v>
      </c>
    </row>
    <row r="52" spans="1:8" x14ac:dyDescent="0.2">
      <c r="A52" s="5"/>
      <c r="B52" s="11" t="s">
        <v>107</v>
      </c>
      <c r="C52" s="68">
        <v>0</v>
      </c>
      <c r="D52" s="68">
        <v>0</v>
      </c>
      <c r="E52" s="69">
        <v>0</v>
      </c>
      <c r="F52" s="68">
        <v>0</v>
      </c>
      <c r="G52" s="68">
        <v>0</v>
      </c>
      <c r="H52" s="15">
        <v>0</v>
      </c>
    </row>
    <row r="53" spans="1:8" x14ac:dyDescent="0.2">
      <c r="A53" s="48" t="s">
        <v>66</v>
      </c>
      <c r="B53" s="7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1:8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8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8" x14ac:dyDescent="0.2">
      <c r="A57" s="48" t="s">
        <v>67</v>
      </c>
      <c r="B57" s="7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48" t="s">
        <v>68</v>
      </c>
      <c r="B65" s="7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48" t="s">
        <v>69</v>
      </c>
      <c r="B69" s="7"/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>+C5+C13+C23+C33+C43</f>
        <v>68068006</v>
      </c>
      <c r="D77" s="17">
        <f t="shared" ref="D77:H77" si="0">+D5+D13+D23+D33+D43</f>
        <v>12861426.520000001</v>
      </c>
      <c r="E77" s="17">
        <f t="shared" si="0"/>
        <v>80929432.519999996</v>
      </c>
      <c r="F77" s="17">
        <f t="shared" si="0"/>
        <v>79217171.859999985</v>
      </c>
      <c r="G77" s="17">
        <f t="shared" si="0"/>
        <v>78737365.169999987</v>
      </c>
      <c r="H77" s="17">
        <f t="shared" si="0"/>
        <v>1712260.660000002</v>
      </c>
    </row>
    <row r="78" spans="1:8" x14ac:dyDescent="0.2">
      <c r="A78" s="52" t="s">
        <v>135</v>
      </c>
      <c r="B78" s="53"/>
      <c r="C78" s="53"/>
      <c r="D78" s="54"/>
    </row>
    <row r="79" spans="1:8" x14ac:dyDescent="0.2">
      <c r="A79" s="55"/>
      <c r="B79" s="56"/>
      <c r="C79" s="56"/>
      <c r="D79" s="57"/>
      <c r="E79" s="58"/>
    </row>
    <row r="80" spans="1:8" x14ac:dyDescent="0.2">
      <c r="A80" s="59"/>
      <c r="B80" s="60"/>
      <c r="C80" s="61"/>
      <c r="D80" s="57"/>
      <c r="E80" s="58"/>
    </row>
    <row r="81" spans="1:6" ht="12.75" x14ac:dyDescent="0.2">
      <c r="A81" s="59"/>
      <c r="B81" s="62"/>
      <c r="C81" s="62"/>
      <c r="D81" s="62"/>
      <c r="E81" s="62"/>
    </row>
    <row r="82" spans="1:6" x14ac:dyDescent="0.2">
      <c r="A82" s="59"/>
      <c r="B82" s="60"/>
      <c r="C82" s="61"/>
      <c r="D82" s="57"/>
      <c r="E82" s="58"/>
    </row>
    <row r="83" spans="1:6" x14ac:dyDescent="0.2">
      <c r="A83" s="59"/>
      <c r="B83" s="63"/>
      <c r="C83" s="63"/>
      <c r="D83" s="63"/>
      <c r="E83" s="63"/>
    </row>
    <row r="84" spans="1:6" x14ac:dyDescent="0.2">
      <c r="A84" s="59"/>
      <c r="B84" s="60"/>
      <c r="C84" s="61"/>
      <c r="D84" s="57"/>
      <c r="E84" s="58"/>
    </row>
    <row r="85" spans="1:6" x14ac:dyDescent="0.2">
      <c r="A85" s="59"/>
      <c r="B85" s="60"/>
      <c r="C85" s="61"/>
      <c r="D85" s="57"/>
      <c r="E85" s="58"/>
    </row>
    <row r="86" spans="1:6" x14ac:dyDescent="0.2">
      <c r="A86" s="59"/>
      <c r="B86" s="64"/>
      <c r="C86" s="59"/>
      <c r="D86" s="57"/>
    </row>
    <row r="87" spans="1:6" x14ac:dyDescent="0.2">
      <c r="A87" s="65"/>
      <c r="B87" s="59"/>
      <c r="C87" s="59"/>
      <c r="D87" s="57"/>
    </row>
    <row r="88" spans="1:6" x14ac:dyDescent="0.2">
      <c r="A88" s="66"/>
      <c r="B88" s="59"/>
      <c r="C88" s="65"/>
      <c r="D88" s="57"/>
    </row>
    <row r="89" spans="1:6" ht="39.75" customHeight="1" x14ac:dyDescent="0.2">
      <c r="A89" s="83" t="s">
        <v>139</v>
      </c>
      <c r="B89" s="83"/>
      <c r="C89" s="67"/>
      <c r="D89" s="83" t="s">
        <v>136</v>
      </c>
      <c r="E89" s="83"/>
      <c r="F89" s="83"/>
    </row>
  </sheetData>
  <sheetProtection formatCells="0" formatColumns="0" formatRows="0" autoFilter="0"/>
  <mergeCells count="6">
    <mergeCell ref="A1:H1"/>
    <mergeCell ref="C2:G2"/>
    <mergeCell ref="H2:H3"/>
    <mergeCell ref="A2:B4"/>
    <mergeCell ref="A89:B89"/>
    <mergeCell ref="D89:F8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workbookViewId="0">
      <selection activeCell="H6" sqref="H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72" t="s">
        <v>138</v>
      </c>
      <c r="B1" s="73"/>
      <c r="C1" s="73"/>
      <c r="D1" s="73"/>
      <c r="E1" s="73"/>
      <c r="F1" s="73"/>
      <c r="G1" s="73"/>
      <c r="H1" s="74"/>
    </row>
    <row r="2" spans="1:8" x14ac:dyDescent="0.2">
      <c r="A2" s="77" t="s">
        <v>54</v>
      </c>
      <c r="B2" s="78"/>
      <c r="C2" s="72" t="s">
        <v>60</v>
      </c>
      <c r="D2" s="73"/>
      <c r="E2" s="73"/>
      <c r="F2" s="73"/>
      <c r="G2" s="74"/>
      <c r="H2" s="75" t="s">
        <v>59</v>
      </c>
    </row>
    <row r="3" spans="1:8" ht="24.95" customHeight="1" x14ac:dyDescent="0.2">
      <c r="A3" s="79"/>
      <c r="B3" s="8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6"/>
    </row>
    <row r="4" spans="1:8" x14ac:dyDescent="0.2">
      <c r="A4" s="81"/>
      <c r="B4" s="8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49">
        <v>68068006</v>
      </c>
      <c r="D6" s="49">
        <v>12654342.640000001</v>
      </c>
      <c r="E6" s="49">
        <v>80722348.640000001</v>
      </c>
      <c r="F6" s="49">
        <v>79010087.980000004</v>
      </c>
      <c r="G6" s="49">
        <v>78537561.290000007</v>
      </c>
      <c r="H6" s="49">
        <v>1712260.66</v>
      </c>
    </row>
    <row r="7" spans="1:8" x14ac:dyDescent="0.2">
      <c r="A7" s="5"/>
      <c r="B7" s="18"/>
      <c r="C7" s="49"/>
      <c r="D7" s="49"/>
      <c r="E7" s="49"/>
      <c r="F7" s="49"/>
      <c r="G7" s="49"/>
      <c r="H7" s="49"/>
    </row>
    <row r="8" spans="1:8" x14ac:dyDescent="0.2">
      <c r="A8" s="5"/>
      <c r="B8" s="18" t="s">
        <v>1</v>
      </c>
      <c r="C8" s="49">
        <v>0</v>
      </c>
      <c r="D8" s="49">
        <v>207083.88</v>
      </c>
      <c r="E8" s="49">
        <v>207083.88</v>
      </c>
      <c r="F8" s="49">
        <v>207083.88</v>
      </c>
      <c r="G8" s="49">
        <v>199803.88</v>
      </c>
      <c r="H8" s="49">
        <v>0</v>
      </c>
    </row>
    <row r="9" spans="1:8" x14ac:dyDescent="0.2">
      <c r="A9" s="5"/>
      <c r="B9" s="18"/>
      <c r="C9" s="49"/>
      <c r="D9" s="49"/>
      <c r="E9" s="49"/>
      <c r="F9" s="49"/>
      <c r="G9" s="49"/>
      <c r="H9" s="49"/>
    </row>
    <row r="10" spans="1:8" x14ac:dyDescent="0.2">
      <c r="A10" s="5"/>
      <c r="B10" s="18" t="s">
        <v>2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</row>
    <row r="11" spans="1:8" x14ac:dyDescent="0.2">
      <c r="A11" s="5"/>
      <c r="B11" s="18"/>
      <c r="C11" s="49"/>
      <c r="D11" s="49"/>
      <c r="E11" s="49"/>
      <c r="F11" s="49"/>
      <c r="G11" s="49"/>
      <c r="H11" s="49"/>
    </row>
    <row r="12" spans="1:8" x14ac:dyDescent="0.2">
      <c r="A12" s="5"/>
      <c r="B12" s="18" t="s">
        <v>41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</row>
    <row r="13" spans="1:8" x14ac:dyDescent="0.2">
      <c r="A13" s="5"/>
      <c r="B13" s="18"/>
      <c r="C13" s="49"/>
      <c r="D13" s="49"/>
      <c r="E13" s="49"/>
      <c r="F13" s="49"/>
      <c r="G13" s="49"/>
      <c r="H13" s="49"/>
    </row>
    <row r="14" spans="1:8" x14ac:dyDescent="0.2">
      <c r="A14" s="5"/>
      <c r="B14" s="18" t="s">
        <v>38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</row>
    <row r="15" spans="1:8" x14ac:dyDescent="0.2">
      <c r="A15" s="6"/>
      <c r="B15" s="19"/>
      <c r="C15" s="50"/>
      <c r="D15" s="50"/>
      <c r="E15" s="50"/>
      <c r="F15" s="50"/>
      <c r="G15" s="50"/>
      <c r="H15" s="50"/>
    </row>
    <row r="16" spans="1:8" x14ac:dyDescent="0.2">
      <c r="A16" s="20"/>
      <c r="B16" s="13" t="s">
        <v>53</v>
      </c>
      <c r="C16" s="51">
        <f>+C6+C8+C10+C12+C14</f>
        <v>68068006</v>
      </c>
      <c r="D16" s="51">
        <f t="shared" ref="D16:H16" si="0">+D6+D8+D10+D12+D14</f>
        <v>12861426.520000001</v>
      </c>
      <c r="E16" s="51">
        <f t="shared" si="0"/>
        <v>80929432.519999996</v>
      </c>
      <c r="F16" s="51">
        <f t="shared" si="0"/>
        <v>79217171.859999999</v>
      </c>
      <c r="G16" s="51">
        <f t="shared" si="0"/>
        <v>78737365.170000002</v>
      </c>
      <c r="H16" s="51">
        <f t="shared" si="0"/>
        <v>1712260.66</v>
      </c>
    </row>
    <row r="17" spans="1:6" x14ac:dyDescent="0.2">
      <c r="A17" s="52" t="s">
        <v>135</v>
      </c>
      <c r="B17" s="53"/>
      <c r="C17" s="53"/>
      <c r="D17" s="54"/>
    </row>
    <row r="18" spans="1:6" x14ac:dyDescent="0.2">
      <c r="A18" s="55"/>
      <c r="B18" s="56"/>
      <c r="C18" s="56"/>
      <c r="D18" s="57"/>
      <c r="E18" s="58"/>
    </row>
    <row r="19" spans="1:6" x14ac:dyDescent="0.2">
      <c r="A19" s="59"/>
      <c r="B19" s="60"/>
      <c r="C19" s="61"/>
      <c r="D19" s="57"/>
      <c r="E19" s="58"/>
    </row>
    <row r="20" spans="1:6" ht="12.75" x14ac:dyDescent="0.2">
      <c r="A20" s="59"/>
      <c r="B20" s="62"/>
      <c r="C20" s="62"/>
      <c r="D20" s="62"/>
      <c r="E20" s="62"/>
    </row>
    <row r="21" spans="1:6" x14ac:dyDescent="0.2">
      <c r="A21" s="59"/>
      <c r="B21" s="60"/>
      <c r="C21" s="61"/>
      <c r="D21" s="57"/>
      <c r="E21" s="58"/>
    </row>
    <row r="22" spans="1:6" x14ac:dyDescent="0.2">
      <c r="A22" s="59"/>
      <c r="B22" s="63"/>
      <c r="C22" s="63"/>
      <c r="D22" s="63"/>
      <c r="E22" s="63"/>
    </row>
    <row r="23" spans="1:6" x14ac:dyDescent="0.2">
      <c r="A23" s="59"/>
      <c r="B23" s="60"/>
      <c r="C23" s="61"/>
      <c r="D23" s="57"/>
      <c r="E23" s="58"/>
    </row>
    <row r="24" spans="1:6" x14ac:dyDescent="0.2">
      <c r="A24" s="59"/>
      <c r="B24" s="60"/>
      <c r="C24" s="61"/>
      <c r="D24" s="57"/>
      <c r="E24" s="58"/>
    </row>
    <row r="25" spans="1:6" x14ac:dyDescent="0.2">
      <c r="A25" s="59"/>
      <c r="B25" s="64"/>
      <c r="C25" s="59"/>
      <c r="D25" s="57"/>
    </row>
    <row r="26" spans="1:6" x14ac:dyDescent="0.2">
      <c r="A26" s="65"/>
      <c r="B26" s="59"/>
      <c r="C26" s="59"/>
      <c r="D26" s="57"/>
    </row>
    <row r="27" spans="1:6" x14ac:dyDescent="0.2">
      <c r="A27" s="66"/>
      <c r="B27" s="59"/>
      <c r="C27" s="65"/>
      <c r="D27" s="57"/>
    </row>
    <row r="28" spans="1:6" ht="39.75" customHeight="1" x14ac:dyDescent="0.2">
      <c r="A28" s="83" t="s">
        <v>139</v>
      </c>
      <c r="B28" s="83"/>
      <c r="C28" s="67"/>
      <c r="D28" s="83" t="s">
        <v>136</v>
      </c>
      <c r="E28" s="83"/>
      <c r="F28" s="83"/>
    </row>
  </sheetData>
  <sheetProtection formatCells="0" formatColumns="0" formatRows="0" autoFilter="0"/>
  <mergeCells count="6">
    <mergeCell ref="A1:H1"/>
    <mergeCell ref="C2:G2"/>
    <mergeCell ref="H2:H3"/>
    <mergeCell ref="A2:B4"/>
    <mergeCell ref="A28:B28"/>
    <mergeCell ref="D28:F28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showGridLines="0" workbookViewId="0">
      <selection activeCell="H11" sqref="H11"/>
    </sheetView>
  </sheetViews>
  <sheetFormatPr baseColWidth="10" defaultRowHeight="11.25" x14ac:dyDescent="0.2"/>
  <cols>
    <col min="1" max="1" width="5.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72" t="s">
        <v>140</v>
      </c>
      <c r="B1" s="73"/>
      <c r="C1" s="73"/>
      <c r="D1" s="73"/>
      <c r="E1" s="73"/>
      <c r="F1" s="73"/>
      <c r="G1" s="73"/>
      <c r="H1" s="7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77" t="s">
        <v>54</v>
      </c>
      <c r="B3" s="78"/>
      <c r="C3" s="72" t="s">
        <v>60</v>
      </c>
      <c r="D3" s="73"/>
      <c r="E3" s="73"/>
      <c r="F3" s="73"/>
      <c r="G3" s="74"/>
      <c r="H3" s="75" t="s">
        <v>59</v>
      </c>
    </row>
    <row r="4" spans="1:8" ht="24.95" customHeight="1" x14ac:dyDescent="0.2">
      <c r="A4" s="79"/>
      <c r="B4" s="8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6"/>
    </row>
    <row r="5" spans="1:8" x14ac:dyDescent="0.2">
      <c r="A5" s="81"/>
      <c r="B5" s="8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>
        <v>100</v>
      </c>
      <c r="B7" s="22" t="s">
        <v>128</v>
      </c>
      <c r="C7" s="15">
        <v>3372695</v>
      </c>
      <c r="D7" s="15">
        <v>420699.16</v>
      </c>
      <c r="E7" s="15">
        <v>3793394.16</v>
      </c>
      <c r="F7" s="15">
        <v>3793394.16</v>
      </c>
      <c r="G7" s="15">
        <v>3774407.97</v>
      </c>
      <c r="H7" s="15">
        <v>0</v>
      </c>
    </row>
    <row r="8" spans="1:8" x14ac:dyDescent="0.2">
      <c r="A8" s="4">
        <v>200</v>
      </c>
      <c r="B8" s="22" t="s">
        <v>129</v>
      </c>
      <c r="C8" s="15">
        <v>11478320</v>
      </c>
      <c r="D8" s="15">
        <v>-499433.54</v>
      </c>
      <c r="E8" s="15">
        <v>10978886.460000001</v>
      </c>
      <c r="F8" s="15">
        <v>9472151.4199999999</v>
      </c>
      <c r="G8" s="15">
        <v>9440428.7699999996</v>
      </c>
      <c r="H8" s="15">
        <v>1506735.04</v>
      </c>
    </row>
    <row r="9" spans="1:8" x14ac:dyDescent="0.2">
      <c r="A9" s="4">
        <v>300</v>
      </c>
      <c r="B9" s="22" t="s">
        <v>130</v>
      </c>
      <c r="C9" s="15">
        <v>3855552</v>
      </c>
      <c r="D9" s="15">
        <v>-20187.580000000002</v>
      </c>
      <c r="E9" s="15">
        <v>3835364.42</v>
      </c>
      <c r="F9" s="15">
        <v>3798526.79</v>
      </c>
      <c r="G9" s="15">
        <v>3738154.53</v>
      </c>
      <c r="H9" s="15">
        <v>36837.629999999997</v>
      </c>
    </row>
    <row r="10" spans="1:8" x14ac:dyDescent="0.2">
      <c r="A10" s="4">
        <v>400</v>
      </c>
      <c r="B10" s="22" t="s">
        <v>131</v>
      </c>
      <c r="C10" s="15">
        <v>7142672</v>
      </c>
      <c r="D10" s="15">
        <v>12706225.890000001</v>
      </c>
      <c r="E10" s="15">
        <v>19848897.890000001</v>
      </c>
      <c r="F10" s="15">
        <v>19824217.100000001</v>
      </c>
      <c r="G10" s="15">
        <v>19521248.530000001</v>
      </c>
      <c r="H10" s="15">
        <v>24680.79</v>
      </c>
    </row>
    <row r="11" spans="1:8" x14ac:dyDescent="0.2">
      <c r="A11" s="4">
        <v>500</v>
      </c>
      <c r="B11" s="22" t="s">
        <v>132</v>
      </c>
      <c r="C11" s="15">
        <v>28859991</v>
      </c>
      <c r="D11" s="15">
        <v>-550383.49</v>
      </c>
      <c r="E11" s="15">
        <v>28309607.510000002</v>
      </c>
      <c r="F11" s="15">
        <v>28303769.010000002</v>
      </c>
      <c r="G11" s="15">
        <v>28253259.469999999</v>
      </c>
      <c r="H11" s="15">
        <v>5838.5</v>
      </c>
    </row>
    <row r="12" spans="1:8" x14ac:dyDescent="0.2">
      <c r="A12" s="4">
        <v>600</v>
      </c>
      <c r="B12" s="22" t="s">
        <v>133</v>
      </c>
      <c r="C12" s="15">
        <v>3270210</v>
      </c>
      <c r="D12" s="15">
        <v>1232151.8400000001</v>
      </c>
      <c r="E12" s="15">
        <v>4502361.84</v>
      </c>
      <c r="F12" s="15">
        <v>4364193.1399999997</v>
      </c>
      <c r="G12" s="15">
        <v>4359699.1399999997</v>
      </c>
      <c r="H12" s="15">
        <v>138168.70000000001</v>
      </c>
    </row>
    <row r="13" spans="1:8" x14ac:dyDescent="0.2">
      <c r="A13" s="4">
        <v>700</v>
      </c>
      <c r="B13" s="22" t="s">
        <v>134</v>
      </c>
      <c r="C13" s="15">
        <v>10088566</v>
      </c>
      <c r="D13" s="15">
        <v>-427645.76</v>
      </c>
      <c r="E13" s="15">
        <v>9660920.2400000002</v>
      </c>
      <c r="F13" s="15">
        <v>9660920.2400000002</v>
      </c>
      <c r="G13" s="15">
        <v>9650166.7599999998</v>
      </c>
      <c r="H13" s="15"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53</v>
      </c>
      <c r="C16" s="23">
        <f>SUM(C7:C15)</f>
        <v>68068006</v>
      </c>
      <c r="D16" s="23">
        <f t="shared" ref="D16:H16" si="0">SUM(D7:D15)</f>
        <v>12861426.52</v>
      </c>
      <c r="E16" s="23">
        <f t="shared" si="0"/>
        <v>80929432.519999996</v>
      </c>
      <c r="F16" s="23">
        <f t="shared" si="0"/>
        <v>79217171.859999999</v>
      </c>
      <c r="G16" s="23">
        <f t="shared" si="0"/>
        <v>78737365.170000002</v>
      </c>
      <c r="H16" s="23">
        <f t="shared" si="0"/>
        <v>1712260.66</v>
      </c>
    </row>
    <row r="19" spans="1:8" ht="45" customHeight="1" x14ac:dyDescent="0.2">
      <c r="A19" s="72" t="s">
        <v>141</v>
      </c>
      <c r="B19" s="73"/>
      <c r="C19" s="73"/>
      <c r="D19" s="73"/>
      <c r="E19" s="73"/>
      <c r="F19" s="73"/>
      <c r="G19" s="73"/>
      <c r="H19" s="74"/>
    </row>
    <row r="21" spans="1:8" x14ac:dyDescent="0.2">
      <c r="A21" s="77" t="s">
        <v>54</v>
      </c>
      <c r="B21" s="78"/>
      <c r="C21" s="72" t="s">
        <v>60</v>
      </c>
      <c r="D21" s="73"/>
      <c r="E21" s="73"/>
      <c r="F21" s="73"/>
      <c r="G21" s="74"/>
      <c r="H21" s="75" t="s">
        <v>59</v>
      </c>
    </row>
    <row r="22" spans="1:8" ht="22.5" x14ac:dyDescent="0.2">
      <c r="A22" s="79"/>
      <c r="B22" s="80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76"/>
    </row>
    <row r="23" spans="1:8" x14ac:dyDescent="0.2">
      <c r="A23" s="81"/>
      <c r="B23" s="82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</row>
    <row r="28" spans="1:8" x14ac:dyDescent="0.2">
      <c r="A28" s="4" t="s">
        <v>11</v>
      </c>
      <c r="B28" s="2"/>
      <c r="C28" s="34">
        <v>68068006</v>
      </c>
      <c r="D28" s="34">
        <v>12861426.52</v>
      </c>
      <c r="E28" s="34">
        <v>80929432.519999996</v>
      </c>
      <c r="F28" s="34">
        <v>79217171.859999999</v>
      </c>
      <c r="G28" s="34">
        <v>78737365.170000002</v>
      </c>
      <c r="H28" s="34">
        <v>1712260.66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53</v>
      </c>
      <c r="C30" s="23">
        <f>SUM(C25:C29)</f>
        <v>68068006</v>
      </c>
      <c r="D30" s="23">
        <f t="shared" ref="D30:H30" si="1">SUM(D25:D29)</f>
        <v>12861426.52</v>
      </c>
      <c r="E30" s="23">
        <f t="shared" si="1"/>
        <v>80929432.519999996</v>
      </c>
      <c r="F30" s="23">
        <f t="shared" si="1"/>
        <v>79217171.859999999</v>
      </c>
      <c r="G30" s="23">
        <f t="shared" si="1"/>
        <v>78737365.170000002</v>
      </c>
      <c r="H30" s="23">
        <f t="shared" si="1"/>
        <v>1712260.66</v>
      </c>
    </row>
    <row r="33" spans="1:8" ht="45" customHeight="1" x14ac:dyDescent="0.2">
      <c r="A33" s="72" t="s">
        <v>142</v>
      </c>
      <c r="B33" s="73"/>
      <c r="C33" s="73"/>
      <c r="D33" s="73"/>
      <c r="E33" s="73"/>
      <c r="F33" s="73"/>
      <c r="G33" s="73"/>
      <c r="H33" s="74"/>
    </row>
    <row r="34" spans="1:8" x14ac:dyDescent="0.2">
      <c r="A34" s="77" t="s">
        <v>54</v>
      </c>
      <c r="B34" s="78"/>
      <c r="C34" s="72" t="s">
        <v>60</v>
      </c>
      <c r="D34" s="73"/>
      <c r="E34" s="73"/>
      <c r="F34" s="73"/>
      <c r="G34" s="74"/>
      <c r="H34" s="75" t="s">
        <v>59</v>
      </c>
    </row>
    <row r="35" spans="1:8" ht="22.5" x14ac:dyDescent="0.2">
      <c r="A35" s="79"/>
      <c r="B35" s="80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76"/>
    </row>
    <row r="36" spans="1:8" x14ac:dyDescent="0.2">
      <c r="A36" s="81"/>
      <c r="B36" s="82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68068006</v>
      </c>
      <c r="D38" s="34">
        <v>12861426.52</v>
      </c>
      <c r="E38" s="34">
        <v>80929432.519999996</v>
      </c>
      <c r="F38" s="34">
        <v>79217171.859999999</v>
      </c>
      <c r="G38" s="34">
        <v>78737365.170000002</v>
      </c>
      <c r="H38" s="34">
        <v>1712260.66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53</v>
      </c>
      <c r="C52" s="23">
        <f>SUM(C38:C50)</f>
        <v>68068006</v>
      </c>
      <c r="D52" s="23">
        <f t="shared" ref="D52:H52" si="2">SUM(D38:D50)</f>
        <v>12861426.52</v>
      </c>
      <c r="E52" s="23">
        <f t="shared" si="2"/>
        <v>80929432.519999996</v>
      </c>
      <c r="F52" s="23">
        <f t="shared" si="2"/>
        <v>79217171.859999999</v>
      </c>
      <c r="G52" s="23">
        <f t="shared" si="2"/>
        <v>78737365.170000002</v>
      </c>
      <c r="H52" s="23">
        <f t="shared" si="2"/>
        <v>1712260.66</v>
      </c>
    </row>
    <row r="53" spans="1:8" x14ac:dyDescent="0.2">
      <c r="A53" s="52" t="s">
        <v>135</v>
      </c>
      <c r="B53" s="53"/>
      <c r="C53" s="53"/>
      <c r="D53" s="54"/>
    </row>
    <row r="54" spans="1:8" x14ac:dyDescent="0.2">
      <c r="A54" s="55"/>
      <c r="B54" s="56"/>
      <c r="C54" s="56"/>
      <c r="D54" s="57"/>
      <c r="E54" s="58"/>
    </row>
    <row r="55" spans="1:8" x14ac:dyDescent="0.2">
      <c r="A55" s="59"/>
      <c r="B55" s="60"/>
      <c r="C55" s="61"/>
      <c r="D55" s="57"/>
      <c r="E55" s="58"/>
    </row>
    <row r="56" spans="1:8" ht="12.75" x14ac:dyDescent="0.2">
      <c r="A56" s="59"/>
      <c r="B56" s="62"/>
      <c r="C56" s="62"/>
      <c r="D56" s="62"/>
      <c r="E56" s="62"/>
    </row>
    <row r="57" spans="1:8" x14ac:dyDescent="0.2">
      <c r="A57" s="59"/>
      <c r="B57" s="60"/>
      <c r="C57" s="61"/>
      <c r="D57" s="57"/>
      <c r="E57" s="58"/>
    </row>
    <row r="58" spans="1:8" x14ac:dyDescent="0.2">
      <c r="A58" s="59"/>
      <c r="B58" s="63"/>
      <c r="C58" s="63"/>
      <c r="D58" s="63"/>
      <c r="E58" s="63"/>
    </row>
    <row r="59" spans="1:8" x14ac:dyDescent="0.2">
      <c r="A59" s="59"/>
      <c r="B59" s="60"/>
      <c r="C59" s="61"/>
      <c r="D59" s="57"/>
      <c r="E59" s="58"/>
    </row>
    <row r="60" spans="1:8" x14ac:dyDescent="0.2">
      <c r="A60" s="59"/>
      <c r="B60" s="60"/>
      <c r="C60" s="61"/>
      <c r="D60" s="57"/>
      <c r="E60" s="58"/>
    </row>
    <row r="61" spans="1:8" x14ac:dyDescent="0.2">
      <c r="A61" s="59"/>
      <c r="B61" s="64"/>
      <c r="C61" s="59"/>
      <c r="D61" s="57"/>
    </row>
    <row r="62" spans="1:8" x14ac:dyDescent="0.2">
      <c r="A62" s="65"/>
      <c r="B62" s="59"/>
      <c r="C62" s="59"/>
      <c r="D62" s="57"/>
    </row>
    <row r="63" spans="1:8" x14ac:dyDescent="0.2">
      <c r="A63" s="66"/>
      <c r="B63" s="59"/>
      <c r="C63" s="65"/>
      <c r="D63" s="57"/>
    </row>
    <row r="64" spans="1:8" ht="45" customHeight="1" x14ac:dyDescent="0.2">
      <c r="A64" s="83" t="s">
        <v>139</v>
      </c>
      <c r="B64" s="83"/>
      <c r="C64" s="67"/>
      <c r="D64" s="83" t="s">
        <v>136</v>
      </c>
      <c r="E64" s="83"/>
      <c r="F64" s="83"/>
    </row>
  </sheetData>
  <sheetProtection formatCells="0" formatColumns="0" formatRows="0" insertRows="0" deleteRows="0" autoFilter="0"/>
  <mergeCells count="14">
    <mergeCell ref="C21:G21"/>
    <mergeCell ref="H21:H22"/>
    <mergeCell ref="A1:H1"/>
    <mergeCell ref="A3:B5"/>
    <mergeCell ref="A19:H19"/>
    <mergeCell ref="A21:B23"/>
    <mergeCell ref="C3:G3"/>
    <mergeCell ref="H3:H4"/>
    <mergeCell ref="A64:B64"/>
    <mergeCell ref="D64:F64"/>
    <mergeCell ref="A33:H33"/>
    <mergeCell ref="A34:B36"/>
    <mergeCell ref="C34:G34"/>
    <mergeCell ref="H34:H35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workbookViewId="0">
      <selection activeCell="B36" sqref="B36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72" t="s">
        <v>143</v>
      </c>
      <c r="B1" s="73"/>
      <c r="C1" s="73"/>
      <c r="D1" s="73"/>
      <c r="E1" s="73"/>
      <c r="F1" s="73"/>
      <c r="G1" s="73"/>
      <c r="H1" s="74"/>
    </row>
    <row r="2" spans="1:8" x14ac:dyDescent="0.2">
      <c r="A2" s="77" t="s">
        <v>54</v>
      </c>
      <c r="B2" s="78"/>
      <c r="C2" s="72" t="s">
        <v>60</v>
      </c>
      <c r="D2" s="73"/>
      <c r="E2" s="73"/>
      <c r="F2" s="73"/>
      <c r="G2" s="74"/>
      <c r="H2" s="75" t="s">
        <v>59</v>
      </c>
    </row>
    <row r="3" spans="1:8" ht="24.95" customHeight="1" x14ac:dyDescent="0.2">
      <c r="A3" s="79"/>
      <c r="B3" s="8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6"/>
    </row>
    <row r="4" spans="1:8" x14ac:dyDescent="0.2">
      <c r="A4" s="81"/>
      <c r="B4" s="8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70">
        <v>68068006</v>
      </c>
      <c r="D16" s="70">
        <v>12861426.52</v>
      </c>
      <c r="E16" s="70">
        <v>80929432.519999996</v>
      </c>
      <c r="F16" s="70">
        <v>79217171.859999999</v>
      </c>
      <c r="G16" s="70">
        <v>78737365.170000002</v>
      </c>
      <c r="H16" s="70">
        <v>1712260.66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38"/>
      <c r="B20" s="42" t="s">
        <v>46</v>
      </c>
      <c r="C20" s="15">
        <v>68068006</v>
      </c>
      <c r="D20" s="15">
        <v>12861426.52</v>
      </c>
      <c r="E20" s="15">
        <v>80929432.519999996</v>
      </c>
      <c r="F20" s="15">
        <v>79217171.859999999</v>
      </c>
      <c r="G20" s="15">
        <v>78737365.170000002</v>
      </c>
      <c r="H20" s="15">
        <v>1712260.66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>+C16</f>
        <v>68068006</v>
      </c>
      <c r="D42" s="23">
        <f t="shared" ref="D42:H42" si="0">+D16</f>
        <v>12861426.52</v>
      </c>
      <c r="E42" s="23">
        <f t="shared" si="0"/>
        <v>80929432.519999996</v>
      </c>
      <c r="F42" s="23">
        <f t="shared" si="0"/>
        <v>79217171.859999999</v>
      </c>
      <c r="G42" s="23">
        <f t="shared" si="0"/>
        <v>78737365.170000002</v>
      </c>
      <c r="H42" s="23">
        <f t="shared" si="0"/>
        <v>1712260.66</v>
      </c>
    </row>
    <row r="43" spans="1:8" x14ac:dyDescent="0.2">
      <c r="A43" s="52" t="s">
        <v>135</v>
      </c>
      <c r="B43" s="53"/>
      <c r="C43" s="53"/>
      <c r="D43" s="54"/>
      <c r="E43" s="1"/>
      <c r="F43" s="1"/>
      <c r="G43" s="37"/>
      <c r="H43" s="37"/>
    </row>
    <row r="44" spans="1:8" x14ac:dyDescent="0.2">
      <c r="A44" s="55"/>
      <c r="B44" s="56"/>
      <c r="C44" s="56"/>
      <c r="D44" s="57"/>
      <c r="E44" s="58"/>
      <c r="F44" s="1"/>
      <c r="G44" s="37"/>
      <c r="H44" s="37"/>
    </row>
    <row r="45" spans="1:8" x14ac:dyDescent="0.2">
      <c r="A45" s="59"/>
      <c r="B45" s="60"/>
      <c r="C45" s="61"/>
      <c r="D45" s="57"/>
      <c r="E45" s="58"/>
      <c r="F45" s="1"/>
      <c r="G45" s="37"/>
      <c r="H45" s="37"/>
    </row>
    <row r="46" spans="1:8" ht="12.75" x14ac:dyDescent="0.2">
      <c r="A46" s="59"/>
      <c r="B46" s="62"/>
      <c r="C46" s="62"/>
      <c r="D46" s="62"/>
      <c r="E46" s="62"/>
      <c r="F46" s="1"/>
    </row>
    <row r="47" spans="1:8" x14ac:dyDescent="0.2">
      <c r="A47" s="59"/>
      <c r="B47" s="60"/>
      <c r="C47" s="61"/>
      <c r="D47" s="57"/>
      <c r="E47" s="58"/>
      <c r="F47" s="1"/>
    </row>
    <row r="48" spans="1:8" x14ac:dyDescent="0.2">
      <c r="A48" s="59"/>
      <c r="B48" s="63"/>
      <c r="C48" s="63"/>
      <c r="D48" s="63"/>
      <c r="E48" s="63"/>
      <c r="F48" s="1"/>
    </row>
    <row r="49" spans="1:6" x14ac:dyDescent="0.2">
      <c r="A49" s="59"/>
      <c r="B49" s="60"/>
      <c r="C49" s="61"/>
      <c r="D49" s="57"/>
      <c r="E49" s="58"/>
      <c r="F49" s="1"/>
    </row>
    <row r="50" spans="1:6" x14ac:dyDescent="0.2">
      <c r="A50" s="59"/>
      <c r="B50" s="60"/>
      <c r="C50" s="61"/>
      <c r="D50" s="57"/>
      <c r="E50" s="58"/>
      <c r="F50" s="1"/>
    </row>
    <row r="51" spans="1:6" x14ac:dyDescent="0.2">
      <c r="A51" s="59"/>
      <c r="B51" s="64"/>
      <c r="C51" s="59"/>
      <c r="D51" s="57"/>
      <c r="E51" s="1"/>
      <c r="F51" s="1"/>
    </row>
    <row r="52" spans="1:6" x14ac:dyDescent="0.2">
      <c r="A52" s="65"/>
      <c r="B52" s="59"/>
      <c r="C52" s="59"/>
      <c r="D52" s="57"/>
      <c r="E52" s="1"/>
      <c r="F52" s="1"/>
    </row>
    <row r="53" spans="1:6" x14ac:dyDescent="0.2">
      <c r="A53" s="66"/>
      <c r="B53" s="59"/>
      <c r="C53" s="65"/>
      <c r="D53" s="57"/>
      <c r="E53" s="1"/>
      <c r="F53" s="1"/>
    </row>
    <row r="54" spans="1:6" ht="36.75" customHeight="1" x14ac:dyDescent="0.2">
      <c r="A54" s="83" t="s">
        <v>139</v>
      </c>
      <c r="B54" s="83"/>
      <c r="C54" s="67"/>
      <c r="D54" s="83" t="s">
        <v>136</v>
      </c>
      <c r="E54" s="83"/>
      <c r="F54" s="83"/>
    </row>
  </sheetData>
  <sheetProtection formatCells="0" formatColumns="0" formatRows="0" autoFilter="0"/>
  <mergeCells count="6">
    <mergeCell ref="A1:H1"/>
    <mergeCell ref="A2:B4"/>
    <mergeCell ref="C2:G2"/>
    <mergeCell ref="H2:H3"/>
    <mergeCell ref="A54:B54"/>
    <mergeCell ref="D54:F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2022-01-25T18:09:21Z</cp:lastPrinted>
  <dcterms:created xsi:type="dcterms:W3CDTF">2014-02-10T03:37:14Z</dcterms:created>
  <dcterms:modified xsi:type="dcterms:W3CDTF">2022-01-25T18:12:49Z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